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10" windowHeight="10350" activeTab="0"/>
  </bookViews>
  <sheets>
    <sheet name="额度分配表" sheetId="1" r:id="rId1"/>
  </sheets>
  <definedNames/>
  <calcPr fullCalcOnLoad="1"/>
</workbook>
</file>

<file path=xl/sharedStrings.xml><?xml version="1.0" encoding="utf-8"?>
<sst xmlns="http://schemas.openxmlformats.org/spreadsheetml/2006/main" count="168" uniqueCount="168">
  <si>
    <t>额度分配表</t>
  </si>
  <si>
    <t>序号</t>
  </si>
  <si>
    <t>机构编号</t>
  </si>
  <si>
    <t>机构名称</t>
  </si>
  <si>
    <t>分配额度（枚）</t>
  </si>
  <si>
    <t>线上额度（枚）</t>
  </si>
  <si>
    <t>线下额度（枚）</t>
  </si>
  <si>
    <t>详细地址</t>
  </si>
  <si>
    <t>联系电话</t>
  </si>
  <si>
    <t>西宁支行营业室</t>
  </si>
  <si>
    <t>青海省西宁市城中区花园北街1号</t>
  </si>
  <si>
    <t>0971-8234895</t>
  </si>
  <si>
    <t>西宁市黄河路支行营业室</t>
  </si>
  <si>
    <t>青海省西宁市城西区黄河路96号</t>
  </si>
  <si>
    <t>0971-6135989</t>
  </si>
  <si>
    <t>西宁市城北支行营业室</t>
  </si>
  <si>
    <t>青海省西宁市城北区小桥大街105号</t>
  </si>
  <si>
    <t>0971-5134381</t>
  </si>
  <si>
    <t>湟中县支行营业室</t>
  </si>
  <si>
    <t>青海省湟中县鲁沙尔镇和平路101号</t>
  </si>
  <si>
    <t>0971-2232437</t>
  </si>
  <si>
    <t>大通县支行营业室</t>
  </si>
  <si>
    <t>青海省大通县桥头镇人民路58号</t>
  </si>
  <si>
    <t>0971-2722296</t>
  </si>
  <si>
    <t>湟源县支行营业部</t>
  </si>
  <si>
    <t>青海省湟源县城关镇南大街1号</t>
  </si>
  <si>
    <t>0971-2432703</t>
  </si>
  <si>
    <t>城西支行营业室</t>
  </si>
  <si>
    <t>青海省西宁市城西区新宁路2号</t>
  </si>
  <si>
    <t>0971-6152764</t>
  </si>
  <si>
    <t>城西同仁路支行</t>
  </si>
  <si>
    <t>西宁市城西区同仁路46号</t>
  </si>
  <si>
    <t>0971-6139416</t>
  </si>
  <si>
    <t>城西商业巷支行</t>
  </si>
  <si>
    <t>西宁市城西区西关大街11号</t>
  </si>
  <si>
    <t>0971-6137210</t>
  </si>
  <si>
    <t>城中支行营业室</t>
  </si>
  <si>
    <t>西宁市南大街15号</t>
  </si>
  <si>
    <t>0971-8231098</t>
  </si>
  <si>
    <t>城南新区支行</t>
  </si>
  <si>
    <t>西宁市城南新区南京路42-32号</t>
  </si>
  <si>
    <t>0971-6510401</t>
  </si>
  <si>
    <t>城中南山路支行</t>
  </si>
  <si>
    <t>西宁市南山路16号</t>
  </si>
  <si>
    <t>0971-8249324</t>
  </si>
  <si>
    <t>城东支行营业室</t>
  </si>
  <si>
    <t>西宁市城东区金桥路38号</t>
  </si>
  <si>
    <t>0971-8819585</t>
  </si>
  <si>
    <t>西宁市七一路支行营业部</t>
  </si>
  <si>
    <t>西宁市城东区七一路197号</t>
  </si>
  <si>
    <t>0971-8175049</t>
  </si>
  <si>
    <t>城东建国路支行</t>
  </si>
  <si>
    <t>西宁市建国路26-34号</t>
  </si>
  <si>
    <t>0971-8149216</t>
  </si>
  <si>
    <t>平安区支行营业部</t>
  </si>
  <si>
    <t>青海省海东市平安县平安路55号</t>
  </si>
  <si>
    <t>0972-8612407</t>
  </si>
  <si>
    <t>互助县支行营业部</t>
  </si>
  <si>
    <t>青海省海东市互助县威远镇东和路2号</t>
  </si>
  <si>
    <t>0972-8322287</t>
  </si>
  <si>
    <t>乐都区支行营业部</t>
  </si>
  <si>
    <t>青海省海东市乐都区碾伯镇古城大街85号</t>
  </si>
  <si>
    <t>0972-8620249</t>
  </si>
  <si>
    <t>民和县支行营业部</t>
  </si>
  <si>
    <t>青海省海东市民和县川垣大街74号</t>
  </si>
  <si>
    <t>0972-8520149</t>
  </si>
  <si>
    <t>循化县支行营业部</t>
  </si>
  <si>
    <t>青海省海东市循化县积石镇积石大街131号</t>
  </si>
  <si>
    <t>0972-8812161</t>
  </si>
  <si>
    <t>化隆县支行营业部</t>
  </si>
  <si>
    <t>青海省海东市化隆县巴燕镇西大街2号</t>
  </si>
  <si>
    <t>0972-8712361</t>
  </si>
  <si>
    <t>共和县支行营业室</t>
  </si>
  <si>
    <t>青海省共和县恰卜恰镇团结北路22号</t>
  </si>
  <si>
    <t>0974-8510086</t>
  </si>
  <si>
    <t>贵德县支行营业室</t>
  </si>
  <si>
    <t>青海省贵德县河阴镇东大街99号</t>
  </si>
  <si>
    <t>0974-8553493</t>
  </si>
  <si>
    <t>同德县支行营业室</t>
  </si>
  <si>
    <t>青海省同德县尕巴松多镇东大街334号</t>
  </si>
  <si>
    <t>0974-8502421</t>
  </si>
  <si>
    <t>贵南县支行营业室</t>
  </si>
  <si>
    <t>青海省贵南县茫曲镇北垣路1-1号</t>
  </si>
  <si>
    <t>0974-8592545</t>
  </si>
  <si>
    <t>兴海县支行营业室</t>
  </si>
  <si>
    <t>青海省兴海县子科滩镇公安巷</t>
  </si>
  <si>
    <t>0974-8581292</t>
  </si>
  <si>
    <t>德令哈市支行营业室</t>
  </si>
  <si>
    <t>青海省德令哈市柴达木东路32号</t>
  </si>
  <si>
    <t>0977-8221402</t>
  </si>
  <si>
    <t>都兰县支行</t>
  </si>
  <si>
    <t>青海省都兰县察汗乌苏镇解放街19号</t>
  </si>
  <si>
    <t>0977-8232634</t>
  </si>
  <si>
    <t>天峻县支行</t>
  </si>
  <si>
    <t>青海省天峻县新源镇天棚路3号</t>
  </si>
  <si>
    <t>0977-8268721</t>
  </si>
  <si>
    <t>乌兰县支行</t>
  </si>
  <si>
    <t>青海省乌兰县希里沟镇东大街1号</t>
  </si>
  <si>
    <t>0977-8247840</t>
  </si>
  <si>
    <t>西海支行</t>
  </si>
  <si>
    <r>
      <t>青海省海北州西海镇西海大街</t>
    </r>
    <r>
      <rPr>
        <sz val="10"/>
        <rFont val="Times New Roman"/>
        <family val="1"/>
      </rPr>
      <t>70</t>
    </r>
    <r>
      <rPr>
        <sz val="10"/>
        <rFont val="宋体"/>
        <family val="0"/>
      </rPr>
      <t>号</t>
    </r>
  </si>
  <si>
    <t>0970-8642384</t>
  </si>
  <si>
    <t>海晏支行</t>
  </si>
  <si>
    <r>
      <t>青海省海晏县三角城镇定和平路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号</t>
    </r>
  </si>
  <si>
    <t>0970-8631026</t>
  </si>
  <si>
    <t>刚察支行</t>
  </si>
  <si>
    <r>
      <t>青海省刚察县沙柳河镇西大街</t>
    </r>
    <r>
      <rPr>
        <sz val="10"/>
        <rFont val="Times New Roman"/>
        <family val="1"/>
      </rPr>
      <t>55</t>
    </r>
    <r>
      <rPr>
        <sz val="10"/>
        <rFont val="宋体"/>
        <family val="0"/>
      </rPr>
      <t>号</t>
    </r>
  </si>
  <si>
    <t>0970-8652366</t>
  </si>
  <si>
    <t>门源支行</t>
  </si>
  <si>
    <r>
      <t>青海省门源县浩门镇东大街</t>
    </r>
    <r>
      <rPr>
        <sz val="10"/>
        <rFont val="Times New Roman"/>
        <family val="1"/>
      </rPr>
      <t>90</t>
    </r>
    <r>
      <rPr>
        <sz val="10"/>
        <rFont val="宋体"/>
        <family val="0"/>
      </rPr>
      <t>号</t>
    </r>
  </si>
  <si>
    <t>0970-8612373</t>
  </si>
  <si>
    <t>祁连支行</t>
  </si>
  <si>
    <r>
      <t>青海省祁连县八宝镇八宝东路</t>
    </r>
    <r>
      <rPr>
        <sz val="10"/>
        <rFont val="Times New Roman"/>
        <family val="1"/>
      </rPr>
      <t>95</t>
    </r>
    <r>
      <rPr>
        <sz val="10"/>
        <rFont val="宋体"/>
        <family val="0"/>
      </rPr>
      <t>号</t>
    </r>
  </si>
  <si>
    <t>0970-8672267</t>
  </si>
  <si>
    <t>同仁县支行营业部</t>
  </si>
  <si>
    <t>青海省同仁县隆务镇中山路24号</t>
  </si>
  <si>
    <t>0973-8722160</t>
  </si>
  <si>
    <t>尖扎县支行营业部</t>
  </si>
  <si>
    <t>青海省尖扎县马克塘镇人民街110号</t>
  </si>
  <si>
    <t>0973-8732274</t>
  </si>
  <si>
    <t>河南县支行营业部</t>
  </si>
  <si>
    <t>青海省河南县优干宁镇面南大街1号</t>
  </si>
  <si>
    <t>0973-8762352</t>
  </si>
  <si>
    <t>泽库县支行营业部</t>
  </si>
  <si>
    <t>青海省泽库县泽曲镇迎宾路111号</t>
  </si>
  <si>
    <t>0973-8752134</t>
  </si>
  <si>
    <t>玛沁县支行营业室</t>
  </si>
  <si>
    <r>
      <t>青海省玛沁县大武镇达日路</t>
    </r>
    <r>
      <rPr>
        <sz val="10"/>
        <color indexed="8"/>
        <rFont val="仿宋_GB2312"/>
        <family val="3"/>
      </rPr>
      <t>18</t>
    </r>
    <r>
      <rPr>
        <sz val="10"/>
        <color indexed="8"/>
        <rFont val="宋体"/>
        <family val="0"/>
      </rPr>
      <t>号</t>
    </r>
  </si>
  <si>
    <t>0975-8382242</t>
  </si>
  <si>
    <t>班玛县支行营业室</t>
  </si>
  <si>
    <r>
      <t>青海省班玛县赛来塘镇人民路</t>
    </r>
    <r>
      <rPr>
        <sz val="10"/>
        <color indexed="8"/>
        <rFont val="仿宋_GB2312"/>
        <family val="3"/>
      </rPr>
      <t>72</t>
    </r>
    <r>
      <rPr>
        <sz val="10"/>
        <color indexed="8"/>
        <rFont val="宋体"/>
        <family val="0"/>
      </rPr>
      <t>号</t>
    </r>
  </si>
  <si>
    <t>0975-8322005</t>
  </si>
  <si>
    <t>达日县支行营业室</t>
  </si>
  <si>
    <r>
      <t>青海省达日县吉迈镇建设路</t>
    </r>
    <r>
      <rPr>
        <sz val="10"/>
        <color indexed="8"/>
        <rFont val="仿宋_GB2312"/>
        <family val="3"/>
      </rPr>
      <t>88</t>
    </r>
    <r>
      <rPr>
        <sz val="10"/>
        <color indexed="8"/>
        <rFont val="宋体"/>
        <family val="0"/>
      </rPr>
      <t>号</t>
    </r>
  </si>
  <si>
    <t>0975-8313066</t>
  </si>
  <si>
    <t>玛多县支行营业室</t>
  </si>
  <si>
    <r>
      <t>青海省玛多县玛查理镇东大街</t>
    </r>
    <r>
      <rPr>
        <sz val="10"/>
        <color indexed="8"/>
        <rFont val="仿宋_GB2312"/>
        <family val="3"/>
      </rPr>
      <t>18</t>
    </r>
    <r>
      <rPr>
        <sz val="10"/>
        <color indexed="8"/>
        <rFont val="宋体"/>
        <family val="0"/>
      </rPr>
      <t>号</t>
    </r>
  </si>
  <si>
    <t>0975-8345066</t>
  </si>
  <si>
    <t>久治县支行营业室</t>
  </si>
  <si>
    <r>
      <t>青海省久治县智青松多镇黄河路</t>
    </r>
    <r>
      <rPr>
        <sz val="10"/>
        <color indexed="8"/>
        <rFont val="仿宋_GB2312"/>
        <family val="3"/>
      </rPr>
      <t>78</t>
    </r>
    <r>
      <rPr>
        <sz val="10"/>
        <color indexed="8"/>
        <rFont val="宋体"/>
        <family val="0"/>
      </rPr>
      <t>号</t>
    </r>
  </si>
  <si>
    <t>0975-8331066</t>
  </si>
  <si>
    <t>甘德县支行营业室</t>
  </si>
  <si>
    <r>
      <t>青海省甘德县柯曲镇胜利路</t>
    </r>
    <r>
      <rPr>
        <sz val="10"/>
        <color indexed="8"/>
        <rFont val="仿宋_GB2312"/>
        <family val="3"/>
      </rPr>
      <t>57</t>
    </r>
    <r>
      <rPr>
        <sz val="10"/>
        <color indexed="8"/>
        <rFont val="宋体"/>
        <family val="0"/>
      </rPr>
      <t>号</t>
    </r>
  </si>
  <si>
    <t>0975-8304066</t>
  </si>
  <si>
    <t>玉树市支行营业部</t>
  </si>
  <si>
    <t>青海省玉树市结古大道格萨都然巷28号</t>
  </si>
  <si>
    <t>0976-8822259</t>
  </si>
  <si>
    <t>玉树市民主路支行</t>
  </si>
  <si>
    <t>青海省玉树市格萨拉康巷9号</t>
  </si>
  <si>
    <t>0971-8822389</t>
  </si>
  <si>
    <t>称多县支行营业室</t>
  </si>
  <si>
    <t>青海省称多县称文镇扎西路14号</t>
  </si>
  <si>
    <t>0976-8861188</t>
  </si>
  <si>
    <t>囊谦县支行营业室</t>
  </si>
  <si>
    <t>青海省囊谦县香达镇东街109号</t>
  </si>
  <si>
    <t>0976-8871155</t>
  </si>
  <si>
    <t>杂多县支行营业室</t>
  </si>
  <si>
    <t>青海省杂多县萨呼腾路59号</t>
  </si>
  <si>
    <t>0976-8881155</t>
  </si>
  <si>
    <t>治多县支行营业室</t>
  </si>
  <si>
    <t>青海省治多县治渠路47号</t>
  </si>
  <si>
    <t>0976-8891155</t>
  </si>
  <si>
    <t>曲麻莱县支行营业室</t>
  </si>
  <si>
    <t>青海省曲麻莱县约改镇黄河路62号</t>
  </si>
  <si>
    <t>0976-8851155</t>
  </si>
  <si>
    <t>格尔木分行营业部</t>
  </si>
  <si>
    <t>青海省格尔木市柴达木路32号</t>
  </si>
  <si>
    <t>0979-8418403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</si>
</sst>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* #,##0_);_(* \(#,##0\);_(* &quot;-&quot;_);_(@_)"/>
  </numFmts>
  <fonts count="29">
    <font>
      <sz val="10"/>
      <name val="Arial"/>
      <family val="2"/>
    </font>
    <font>
      <sz val="12"/>
      <name val="宋体"/>
      <family val="0"/>
    </font>
    <font>
      <b/>
      <sz val="18"/>
      <name val="宋体"/>
      <family val="0"/>
    </font>
    <font>
      <b/>
      <sz val="18"/>
      <name val="Arial"/>
      <family val="2"/>
    </font>
    <font>
      <b/>
      <sz val="10"/>
      <name val="宋体"/>
      <family val="0"/>
    </font>
    <font>
      <sz val="10"/>
      <name val="宋体"/>
      <family val="0"/>
    </font>
    <font>
      <sz val="10"/>
      <color indexed="63"/>
      <name val="宋体"/>
      <family val="0"/>
    </font>
    <font>
      <sz val="10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0"/>
      <name val="Times New Roman"/>
      <family val="1"/>
    </font>
    <font>
      <sz val="10"/>
      <color indexed="8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/>
      <top style="thin"/>
      <bottom/>
    </border>
  </borders>
  <cellStyleXfs count="10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 vertical="center"/>
      <protection/>
    </xf>
    <xf numFmtId="177" fontId="0" fillId="0" borderId="0" applyFont="0" applyFill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176" fontId="0" fillId="0" borderId="0" applyFont="0" applyFill="0" applyBorder="0" applyAlignment="0" applyProtection="0"/>
    <xf numFmtId="0" fontId="1" fillId="0" borderId="0">
      <alignment vertical="center"/>
      <protection/>
    </xf>
    <xf numFmtId="0" fontId="12" fillId="2" borderId="0" applyNumberFormat="0" applyBorder="0" applyAlignment="0" applyProtection="0"/>
    <xf numFmtId="17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0" fillId="3" borderId="1" applyNumberFormat="0" applyAlignment="0" applyProtection="0"/>
    <xf numFmtId="0" fontId="10" fillId="4" borderId="0" applyNumberFormat="0" applyBorder="0" applyAlignment="0" applyProtection="0"/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12" fillId="5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2" applyNumberFormat="0" applyFont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15" fillId="0" borderId="3" applyNumberFormat="0" applyFill="0" applyAlignment="0" applyProtection="0"/>
    <xf numFmtId="0" fontId="12" fillId="8" borderId="0" applyNumberFormat="0" applyBorder="0" applyAlignment="0" applyProtection="0"/>
    <xf numFmtId="0" fontId="13" fillId="0" borderId="4" applyNumberFormat="0" applyFill="0" applyAlignment="0" applyProtection="0"/>
    <xf numFmtId="0" fontId="12" fillId="3" borderId="0" applyNumberFormat="0" applyBorder="0" applyAlignment="0" applyProtection="0"/>
    <xf numFmtId="0" fontId="24" fillId="4" borderId="5" applyNumberFormat="0" applyAlignment="0" applyProtection="0"/>
    <xf numFmtId="0" fontId="23" fillId="4" borderId="1" applyNumberFormat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9" borderId="6" applyNumberFormat="0" applyAlignment="0" applyProtection="0"/>
    <xf numFmtId="0" fontId="10" fillId="10" borderId="0" applyNumberFormat="0" applyBorder="0" applyAlignment="0" applyProtection="0"/>
    <xf numFmtId="0" fontId="12" fillId="11" borderId="0" applyNumberFormat="0" applyBorder="0" applyAlignment="0" applyProtection="0"/>
    <xf numFmtId="0" fontId="22" fillId="0" borderId="7" applyNumberFormat="0" applyFill="0" applyAlignment="0" applyProtection="0"/>
    <xf numFmtId="0" fontId="14" fillId="0" borderId="8" applyNumberFormat="0" applyFill="0" applyAlignment="0" applyProtection="0"/>
    <xf numFmtId="0" fontId="21" fillId="10" borderId="0" applyNumberFormat="0" applyBorder="0" applyAlignment="0" applyProtection="0"/>
    <xf numFmtId="0" fontId="17" fillId="12" borderId="0" applyNumberFormat="0" applyBorder="0" applyAlignment="0" applyProtection="0"/>
    <xf numFmtId="0" fontId="10" fillId="13" borderId="0" applyNumberFormat="0" applyBorder="0" applyAlignment="0" applyProtection="0"/>
    <xf numFmtId="0" fontId="12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7" borderId="0" applyNumberFormat="0" applyBorder="0" applyAlignment="0" applyProtection="0"/>
    <xf numFmtId="0" fontId="10" fillId="3" borderId="0" applyNumberFormat="0" applyBorder="0" applyAlignment="0" applyProtection="0"/>
    <xf numFmtId="0" fontId="12" fillId="9" borderId="0" applyNumberFormat="0" applyBorder="0" applyAlignment="0" applyProtection="0"/>
    <xf numFmtId="0" fontId="1" fillId="0" borderId="0">
      <alignment vertical="center"/>
      <protection/>
    </xf>
    <xf numFmtId="0" fontId="10" fillId="7" borderId="0" applyNumberFormat="0" applyBorder="0" applyAlignment="0" applyProtection="0"/>
    <xf numFmtId="0" fontId="10" fillId="12" borderId="0" applyNumberFormat="0" applyBorder="0" applyAlignment="0" applyProtection="0"/>
    <xf numFmtId="0" fontId="12" fillId="16" borderId="0" applyNumberFormat="0" applyBorder="0" applyAlignment="0" applyProtection="0"/>
    <xf numFmtId="0" fontId="10" fillId="13" borderId="0" applyNumberFormat="0" applyBorder="0" applyAlignment="0" applyProtection="0"/>
    <xf numFmtId="0" fontId="12" fillId="17" borderId="0" applyNumberFormat="0" applyBorder="0" applyAlignment="0" applyProtection="0"/>
    <xf numFmtId="0" fontId="1" fillId="0" borderId="0">
      <alignment vertical="center"/>
      <protection/>
    </xf>
    <xf numFmtId="0" fontId="12" fillId="18" borderId="0" applyNumberFormat="0" applyBorder="0" applyAlignment="0" applyProtection="0"/>
    <xf numFmtId="0" fontId="10" fillId="5" borderId="0" applyNumberFormat="0" applyBorder="0" applyAlignment="0" applyProtection="0"/>
    <xf numFmtId="0" fontId="12" fillId="5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5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</cellStyleXfs>
  <cellXfs count="5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9" xfId="0" applyNumberFormat="1" applyFont="1" applyFill="1" applyBorder="1" applyAlignment="1">
      <alignment horizontal="center"/>
    </xf>
    <xf numFmtId="0" fontId="5" fillId="0" borderId="9" xfId="0" applyNumberFormat="1" applyFont="1" applyFill="1" applyBorder="1" applyAlignment="1">
      <alignment horizontal="center"/>
    </xf>
    <xf numFmtId="0" fontId="5" fillId="0" borderId="9" xfId="0" applyNumberFormat="1" applyFont="1" applyFill="1" applyBorder="1" applyAlignment="1">
      <alignment horizontal="center"/>
    </xf>
    <xf numFmtId="0" fontId="5" fillId="0" borderId="9" xfId="0" applyNumberFormat="1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9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left" vertical="center" wrapText="1"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/>
    </xf>
    <xf numFmtId="0" fontId="6" fillId="0" borderId="11" xfId="0" applyFont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/>
    </xf>
    <xf numFmtId="0" fontId="5" fillId="0" borderId="9" xfId="0" applyNumberFormat="1" applyFont="1" applyFill="1" applyBorder="1" applyAlignment="1">
      <alignment horizontal="center"/>
    </xf>
    <xf numFmtId="0" fontId="5" fillId="0" borderId="9" xfId="0" applyNumberFormat="1" applyFont="1" applyFill="1" applyBorder="1" applyAlignment="1">
      <alignment horizontal="left"/>
    </xf>
    <xf numFmtId="0" fontId="5" fillId="0" borderId="9" xfId="0" applyNumberFormat="1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center" vertical="center"/>
    </xf>
    <xf numFmtId="0" fontId="5" fillId="0" borderId="9" xfId="0" applyNumberFormat="1" applyFont="1" applyBorder="1" applyAlignment="1">
      <alignment horizontal="center" vertical="center"/>
    </xf>
    <xf numFmtId="0" fontId="5" fillId="0" borderId="9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left" vertical="center"/>
    </xf>
    <xf numFmtId="0" fontId="5" fillId="0" borderId="9" xfId="0" applyNumberFormat="1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14" xfId="99" applyNumberFormat="1" applyFont="1" applyBorder="1" applyAlignment="1">
      <alignment horizontal="left" vertical="center"/>
      <protection/>
    </xf>
    <xf numFmtId="0" fontId="5" fillId="0" borderId="15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6" xfId="0" applyFont="1" applyBorder="1" applyAlignment="1">
      <alignment horizontal="left" wrapText="1"/>
    </xf>
    <xf numFmtId="0" fontId="5" fillId="0" borderId="11" xfId="0" applyFont="1" applyBorder="1" applyAlignment="1">
      <alignment horizontal="center" wrapText="1"/>
    </xf>
    <xf numFmtId="0" fontId="5" fillId="0" borderId="17" xfId="0" applyFont="1" applyBorder="1" applyAlignment="1">
      <alignment horizontal="left" wrapText="1"/>
    </xf>
    <xf numFmtId="0" fontId="5" fillId="0" borderId="9" xfId="0" applyNumberFormat="1" applyFont="1" applyBorder="1" applyAlignment="1">
      <alignment horizontal="center"/>
    </xf>
    <xf numFmtId="0" fontId="5" fillId="0" borderId="12" xfId="0" applyNumberFormat="1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8" xfId="0" applyNumberFormat="1" applyFont="1" applyBorder="1" applyAlignment="1">
      <alignment horizontal="left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/>
    </xf>
    <xf numFmtId="0" fontId="7" fillId="0" borderId="9" xfId="0" applyFont="1" applyBorder="1" applyAlignment="1">
      <alignment horizontal="left"/>
    </xf>
    <xf numFmtId="0" fontId="5" fillId="0" borderId="15" xfId="0" applyNumberFormat="1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5" xfId="0" applyNumberFormat="1" applyFont="1" applyFill="1" applyBorder="1" applyAlignment="1">
      <alignment horizontal="left"/>
    </xf>
    <xf numFmtId="0" fontId="5" fillId="0" borderId="15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5" fillId="0" borderId="9" xfId="0" applyFont="1" applyFill="1" applyBorder="1" applyAlignment="1" quotePrefix="1">
      <alignment horizontal="center" vertical="center"/>
    </xf>
    <xf numFmtId="0" fontId="5" fillId="0" borderId="9" xfId="0" applyNumberFormat="1" applyFont="1" applyBorder="1" applyAlignment="1" quotePrefix="1">
      <alignment horizontal="center" vertical="center"/>
    </xf>
    <xf numFmtId="0" fontId="5" fillId="0" borderId="12" xfId="0" applyNumberFormat="1" applyFont="1" applyBorder="1" applyAlignment="1" quotePrefix="1">
      <alignment horizontal="center" vertical="center"/>
    </xf>
    <xf numFmtId="0" fontId="5" fillId="0" borderId="9" xfId="0" applyNumberFormat="1" applyFont="1" applyFill="1" applyBorder="1" applyAlignment="1" quotePrefix="1">
      <alignment horizontal="center"/>
    </xf>
  </cellXfs>
  <cellStyles count="86">
    <cellStyle name="Normal" xfId="0"/>
    <cellStyle name="常规_额度分配_23" xfId="15"/>
    <cellStyle name="Comma" xfId="16"/>
    <cellStyle name="常规_额度分配_5" xfId="17"/>
    <cellStyle name="常规_额度分配_30" xfId="18"/>
    <cellStyle name="常规_额度分配_25" xfId="19"/>
    <cellStyle name="Currency" xfId="20"/>
    <cellStyle name="常规_额度分配_1" xfId="21"/>
    <cellStyle name="强调文字颜色 4" xfId="22"/>
    <cellStyle name="Comma [0]" xfId="23"/>
    <cellStyle name="Percent" xfId="24"/>
    <cellStyle name="标题" xfId="25"/>
    <cellStyle name="Currency [0]" xfId="26"/>
    <cellStyle name="输入" xfId="27"/>
    <cellStyle name="20% - 强调文字颜色 3" xfId="28"/>
    <cellStyle name="常规_Sheet10_2" xfId="29"/>
    <cellStyle name="常规_额度分配_24" xfId="30"/>
    <cellStyle name="常规_Sheet1_6" xfId="31"/>
    <cellStyle name="Hyperlink" xfId="32"/>
    <cellStyle name="40% - 强调文字颜色 3" xfId="33"/>
    <cellStyle name="差" xfId="34"/>
    <cellStyle name="60% - 强调文字颜色 3" xfId="35"/>
    <cellStyle name="Followed Hyperlink" xfId="36"/>
    <cellStyle name="注释" xfId="37"/>
    <cellStyle name="60% - 强调文字颜色 2" xfId="38"/>
    <cellStyle name="标题 4" xfId="39"/>
    <cellStyle name="警告文本" xfId="40"/>
    <cellStyle name="解释性文本" xfId="41"/>
    <cellStyle name="标题 1" xfId="42"/>
    <cellStyle name="标题 2" xfId="43"/>
    <cellStyle name="60% - 强调文字颜色 1" xfId="44"/>
    <cellStyle name="标题 3" xfId="45"/>
    <cellStyle name="60% - 强调文字颜色 4" xfId="46"/>
    <cellStyle name="输出" xfId="47"/>
    <cellStyle name="计算" xfId="48"/>
    <cellStyle name="常规_额度分配_27" xfId="49"/>
    <cellStyle name="常规_额度分配_32" xfId="50"/>
    <cellStyle name="检查单元格" xfId="51"/>
    <cellStyle name="20% - 强调文字颜色 6" xfId="52"/>
    <cellStyle name="强调文字颜色 2" xfId="53"/>
    <cellStyle name="链接单元格" xfId="54"/>
    <cellStyle name="汇总" xfId="55"/>
    <cellStyle name="好" xfId="56"/>
    <cellStyle name="适中" xfId="57"/>
    <cellStyle name="20% - 强调文字颜色 5" xfId="58"/>
    <cellStyle name="强调文字颜色 1" xfId="59"/>
    <cellStyle name="20% - 强调文字颜色 1" xfId="60"/>
    <cellStyle name="40% - 强调文字颜色 1" xfId="61"/>
    <cellStyle name="20% - 强调文字颜色 2" xfId="62"/>
    <cellStyle name="40% - 强调文字颜色 2" xfId="63"/>
    <cellStyle name="强调文字颜色 3" xfId="64"/>
    <cellStyle name="常规_额度分配" xfId="65"/>
    <cellStyle name="20% - 强调文字颜色 4" xfId="66"/>
    <cellStyle name="40% - 强调文字颜色 4" xfId="67"/>
    <cellStyle name="强调文字颜色 5" xfId="68"/>
    <cellStyle name="40% - 强调文字颜色 5" xfId="69"/>
    <cellStyle name="60% - 强调文字颜色 5" xfId="70"/>
    <cellStyle name="常规_额度分配_3" xfId="71"/>
    <cellStyle name="强调文字颜色 6" xfId="72"/>
    <cellStyle name="40% - 强调文字颜色 6" xfId="73"/>
    <cellStyle name="60% - 强调文字颜色 6" xfId="74"/>
    <cellStyle name="常规_额度分配_21" xfId="75"/>
    <cellStyle name="常规_额度分配_28" xfId="76"/>
    <cellStyle name="常规_额度分配_33" xfId="77"/>
    <cellStyle name="常规_额度分配_4" xfId="78"/>
    <cellStyle name="常规_额度分配_15" xfId="79"/>
    <cellStyle name="常规_Sheet1_2" xfId="80"/>
    <cellStyle name="常规_额度分配_2" xfId="81"/>
    <cellStyle name="常规_额度分配_35" xfId="82"/>
    <cellStyle name="常规_额度分配_29" xfId="83"/>
    <cellStyle name="常规_额度分配_34" xfId="84"/>
    <cellStyle name="常规_额度分配_22" xfId="85"/>
    <cellStyle name="常规_额度分配_17" xfId="86"/>
    <cellStyle name="常规_额度分配_12" xfId="87"/>
    <cellStyle name="常规_额度分配_6" xfId="88"/>
    <cellStyle name="常规_额度分配_87" xfId="89"/>
    <cellStyle name="常规_额度分配_26" xfId="90"/>
    <cellStyle name="常规_额度分配_31" xfId="91"/>
    <cellStyle name="常规_额度分配_7" xfId="92"/>
    <cellStyle name="常规_额度分配_8" xfId="93"/>
    <cellStyle name="常规_额度分配_36" xfId="94"/>
    <cellStyle name="常规_额度分配_37" xfId="95"/>
    <cellStyle name="常规_额度分配_38" xfId="96"/>
    <cellStyle name="常规_Sheet2" xfId="97"/>
    <cellStyle name="常规_XX行农村支付环境建设统计表" xfId="98"/>
    <cellStyle name="常规_额度分配表" xfId="9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56"/>
  <sheetViews>
    <sheetView tabSelected="1" zoomScaleSheetLayoutView="100" workbookViewId="0" topLeftCell="A3">
      <selection activeCell="E16" sqref="E16"/>
    </sheetView>
  </sheetViews>
  <sheetFormatPr defaultColWidth="28.57421875" defaultRowHeight="12.75"/>
  <cols>
    <col min="1" max="1" width="5.421875" style="4" customWidth="1"/>
    <col min="2" max="2" width="12.28125" style="4" customWidth="1"/>
    <col min="3" max="3" width="25.28125" style="5" customWidth="1"/>
    <col min="4" max="4" width="20.00390625" style="5" customWidth="1"/>
    <col min="5" max="5" width="19.140625" style="4" customWidth="1"/>
    <col min="6" max="6" width="20.00390625" style="4" customWidth="1"/>
    <col min="7" max="7" width="60.421875" style="4" customWidth="1"/>
    <col min="8" max="8" width="23.28125" style="4" customWidth="1"/>
    <col min="9" max="11" width="28.57421875" style="1" customWidth="1"/>
    <col min="12" max="254" width="28.57421875" style="6" customWidth="1"/>
  </cols>
  <sheetData>
    <row r="1" spans="1:8" s="1" customFormat="1" ht="40.5" customHeight="1">
      <c r="A1" s="7" t="s">
        <v>0</v>
      </c>
      <c r="B1" s="8"/>
      <c r="C1" s="8"/>
      <c r="D1" s="8"/>
      <c r="E1" s="8"/>
      <c r="F1" s="8"/>
      <c r="G1" s="8"/>
      <c r="H1" s="8"/>
    </row>
    <row r="2" spans="1:11" s="2" customFormat="1" ht="30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50"/>
      <c r="J2" s="50"/>
      <c r="K2" s="50"/>
    </row>
    <row r="3" spans="1:255" s="3" customFormat="1" ht="12.75">
      <c r="A3" s="10">
        <v>1</v>
      </c>
      <c r="B3" s="11">
        <v>280011</v>
      </c>
      <c r="C3" s="12" t="s">
        <v>9</v>
      </c>
      <c r="D3" s="13">
        <v>20000</v>
      </c>
      <c r="E3" s="14">
        <f>D3*0.8</f>
        <v>16000</v>
      </c>
      <c r="F3" s="14">
        <f>D3-E3</f>
        <v>4000</v>
      </c>
      <c r="G3" s="15" t="s">
        <v>10</v>
      </c>
      <c r="H3" s="16" t="s">
        <v>11</v>
      </c>
      <c r="I3" s="1"/>
      <c r="J3" s="1"/>
      <c r="K3" s="1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/>
    </row>
    <row r="4" spans="1:255" s="3" customFormat="1" ht="12.75">
      <c r="A4" s="10">
        <v>2</v>
      </c>
      <c r="B4" s="11">
        <v>280020</v>
      </c>
      <c r="C4" s="17" t="s">
        <v>12</v>
      </c>
      <c r="D4" s="13">
        <v>90000</v>
      </c>
      <c r="E4" s="14">
        <f aca="true" t="shared" si="0" ref="E4:E35">D4*0.8</f>
        <v>72000</v>
      </c>
      <c r="F4" s="14">
        <f aca="true" t="shared" si="1" ref="F4:F35">D4-E4</f>
        <v>18000</v>
      </c>
      <c r="G4" s="18" t="s">
        <v>13</v>
      </c>
      <c r="H4" s="19" t="s">
        <v>14</v>
      </c>
      <c r="I4" s="1"/>
      <c r="J4" s="1"/>
      <c r="K4" s="1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/>
    </row>
    <row r="5" spans="1:255" s="3" customFormat="1" ht="12.75">
      <c r="A5" s="10">
        <v>3</v>
      </c>
      <c r="B5" s="11">
        <v>281000</v>
      </c>
      <c r="C5" s="17" t="s">
        <v>15</v>
      </c>
      <c r="D5" s="13">
        <v>20000</v>
      </c>
      <c r="E5" s="14">
        <f t="shared" si="0"/>
        <v>16000</v>
      </c>
      <c r="F5" s="14">
        <f t="shared" si="1"/>
        <v>4000</v>
      </c>
      <c r="G5" s="18" t="s">
        <v>16</v>
      </c>
      <c r="H5" s="19" t="s">
        <v>17</v>
      </c>
      <c r="I5" s="1"/>
      <c r="J5" s="1"/>
      <c r="K5" s="1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/>
    </row>
    <row r="6" spans="1:255" s="3" customFormat="1" ht="12.75">
      <c r="A6" s="10">
        <v>4</v>
      </c>
      <c r="B6" s="11">
        <v>281300</v>
      </c>
      <c r="C6" s="17" t="s">
        <v>18</v>
      </c>
      <c r="D6" s="13">
        <v>20000</v>
      </c>
      <c r="E6" s="14">
        <f t="shared" si="0"/>
        <v>16000</v>
      </c>
      <c r="F6" s="14">
        <f t="shared" si="1"/>
        <v>4000</v>
      </c>
      <c r="G6" s="18" t="s">
        <v>19</v>
      </c>
      <c r="H6" s="19" t="s">
        <v>20</v>
      </c>
      <c r="I6" s="1"/>
      <c r="J6" s="1"/>
      <c r="K6" s="1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/>
    </row>
    <row r="7" spans="1:255" s="3" customFormat="1" ht="12.75">
      <c r="A7" s="10">
        <v>5</v>
      </c>
      <c r="B7" s="11">
        <v>281600</v>
      </c>
      <c r="C7" s="17" t="s">
        <v>21</v>
      </c>
      <c r="D7" s="13">
        <v>20000</v>
      </c>
      <c r="E7" s="14">
        <f t="shared" si="0"/>
        <v>16000</v>
      </c>
      <c r="F7" s="14">
        <f t="shared" si="1"/>
        <v>4000</v>
      </c>
      <c r="G7" s="18" t="s">
        <v>22</v>
      </c>
      <c r="H7" s="19" t="s">
        <v>23</v>
      </c>
      <c r="I7" s="1"/>
      <c r="J7" s="1"/>
      <c r="K7" s="1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/>
    </row>
    <row r="8" spans="1:255" s="3" customFormat="1" ht="12.75">
      <c r="A8" s="10">
        <v>6</v>
      </c>
      <c r="B8" s="11">
        <v>281800</v>
      </c>
      <c r="C8" s="12" t="s">
        <v>24</v>
      </c>
      <c r="D8" s="13">
        <v>20000</v>
      </c>
      <c r="E8" s="14">
        <f t="shared" si="0"/>
        <v>16000</v>
      </c>
      <c r="F8" s="14">
        <f t="shared" si="1"/>
        <v>4000</v>
      </c>
      <c r="G8" s="18" t="s">
        <v>25</v>
      </c>
      <c r="H8" s="16" t="s">
        <v>26</v>
      </c>
      <c r="I8" s="1"/>
      <c r="J8" s="1"/>
      <c r="K8" s="1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/>
    </row>
    <row r="9" spans="1:255" s="3" customFormat="1" ht="12.75">
      <c r="A9" s="10">
        <v>7</v>
      </c>
      <c r="B9" s="11">
        <v>280400</v>
      </c>
      <c r="C9" s="17" t="s">
        <v>27</v>
      </c>
      <c r="D9" s="13">
        <v>30000</v>
      </c>
      <c r="E9" s="14">
        <f t="shared" si="0"/>
        <v>24000</v>
      </c>
      <c r="F9" s="14">
        <f t="shared" si="1"/>
        <v>6000</v>
      </c>
      <c r="G9" s="18" t="s">
        <v>28</v>
      </c>
      <c r="H9" s="19" t="s">
        <v>29</v>
      </c>
      <c r="I9" s="1"/>
      <c r="J9" s="1"/>
      <c r="K9" s="1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/>
    </row>
    <row r="10" spans="1:255" s="3" customFormat="1" ht="12.75">
      <c r="A10" s="10">
        <v>8</v>
      </c>
      <c r="B10" s="11">
        <v>280420</v>
      </c>
      <c r="C10" s="17" t="s">
        <v>30</v>
      </c>
      <c r="D10" s="20">
        <v>20000</v>
      </c>
      <c r="E10" s="14">
        <f t="shared" si="0"/>
        <v>16000</v>
      </c>
      <c r="F10" s="14">
        <f t="shared" si="1"/>
        <v>4000</v>
      </c>
      <c r="G10" s="18" t="s">
        <v>31</v>
      </c>
      <c r="H10" s="19" t="s">
        <v>32</v>
      </c>
      <c r="I10" s="1"/>
      <c r="J10" s="1"/>
      <c r="K10" s="1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/>
    </row>
    <row r="11" spans="1:255" s="3" customFormat="1" ht="12.75">
      <c r="A11" s="10">
        <v>9</v>
      </c>
      <c r="B11" s="11">
        <v>280470</v>
      </c>
      <c r="C11" s="17" t="s">
        <v>33</v>
      </c>
      <c r="D11" s="20">
        <v>20000</v>
      </c>
      <c r="E11" s="14">
        <f t="shared" si="0"/>
        <v>16000</v>
      </c>
      <c r="F11" s="14">
        <f t="shared" si="1"/>
        <v>4000</v>
      </c>
      <c r="G11" s="18" t="s">
        <v>34</v>
      </c>
      <c r="H11" s="19" t="s">
        <v>35</v>
      </c>
      <c r="I11" s="1"/>
      <c r="J11" s="1"/>
      <c r="K11" s="1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/>
    </row>
    <row r="12" spans="1:255" s="3" customFormat="1" ht="12.75">
      <c r="A12" s="10">
        <v>10</v>
      </c>
      <c r="B12" s="11">
        <v>280700</v>
      </c>
      <c r="C12" s="17" t="s">
        <v>36</v>
      </c>
      <c r="D12" s="20">
        <v>30000</v>
      </c>
      <c r="E12" s="14">
        <f t="shared" si="0"/>
        <v>24000</v>
      </c>
      <c r="F12" s="14">
        <f t="shared" si="1"/>
        <v>6000</v>
      </c>
      <c r="G12" s="18" t="s">
        <v>37</v>
      </c>
      <c r="H12" s="19" t="s">
        <v>38</v>
      </c>
      <c r="I12" s="1"/>
      <c r="J12" s="1"/>
      <c r="K12" s="1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/>
    </row>
    <row r="13" spans="1:255" s="3" customFormat="1" ht="12.75">
      <c r="A13" s="10">
        <v>11</v>
      </c>
      <c r="B13" s="11">
        <v>281330</v>
      </c>
      <c r="C13" s="12" t="s">
        <v>39</v>
      </c>
      <c r="D13" s="20">
        <v>20000</v>
      </c>
      <c r="E13" s="14">
        <f t="shared" si="0"/>
        <v>16000</v>
      </c>
      <c r="F13" s="14">
        <f t="shared" si="1"/>
        <v>4000</v>
      </c>
      <c r="G13" s="18" t="s">
        <v>40</v>
      </c>
      <c r="H13" s="16" t="s">
        <v>41</v>
      </c>
      <c r="I13" s="1"/>
      <c r="J13" s="1"/>
      <c r="K13" s="1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/>
    </row>
    <row r="14" spans="1:255" s="3" customFormat="1" ht="12.75">
      <c r="A14" s="10">
        <v>12</v>
      </c>
      <c r="B14" s="11">
        <v>280800</v>
      </c>
      <c r="C14" s="17" t="s">
        <v>42</v>
      </c>
      <c r="D14" s="20">
        <v>20000</v>
      </c>
      <c r="E14" s="14">
        <f t="shared" si="0"/>
        <v>16000</v>
      </c>
      <c r="F14" s="14">
        <f t="shared" si="1"/>
        <v>4000</v>
      </c>
      <c r="G14" s="18" t="s">
        <v>43</v>
      </c>
      <c r="H14" s="19" t="s">
        <v>44</v>
      </c>
      <c r="I14" s="1"/>
      <c r="J14" s="1"/>
      <c r="K14" s="1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/>
    </row>
    <row r="15" spans="1:255" s="3" customFormat="1" ht="12.75">
      <c r="A15" s="10">
        <v>13</v>
      </c>
      <c r="B15" s="11">
        <v>280100</v>
      </c>
      <c r="C15" s="17" t="s">
        <v>45</v>
      </c>
      <c r="D15" s="20">
        <v>30000</v>
      </c>
      <c r="E15" s="14">
        <f t="shared" si="0"/>
        <v>24000</v>
      </c>
      <c r="F15" s="14">
        <f t="shared" si="1"/>
        <v>6000</v>
      </c>
      <c r="G15" s="18" t="s">
        <v>46</v>
      </c>
      <c r="H15" s="19" t="s">
        <v>47</v>
      </c>
      <c r="I15" s="1"/>
      <c r="J15" s="1"/>
      <c r="K15" s="1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/>
    </row>
    <row r="16" spans="1:255" s="3" customFormat="1" ht="12.75">
      <c r="A16" s="10">
        <v>14</v>
      </c>
      <c r="B16" s="11">
        <v>280030</v>
      </c>
      <c r="C16" s="17" t="s">
        <v>48</v>
      </c>
      <c r="D16" s="20">
        <v>20000</v>
      </c>
      <c r="E16" s="14">
        <f t="shared" si="0"/>
        <v>16000</v>
      </c>
      <c r="F16" s="14">
        <f t="shared" si="1"/>
        <v>4000</v>
      </c>
      <c r="G16" s="18" t="s">
        <v>49</v>
      </c>
      <c r="H16" s="19" t="s">
        <v>50</v>
      </c>
      <c r="I16" s="1"/>
      <c r="J16" s="1"/>
      <c r="K16" s="1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/>
    </row>
    <row r="17" spans="1:255" s="3" customFormat="1" ht="12.75">
      <c r="A17" s="10">
        <v>15</v>
      </c>
      <c r="B17" s="17">
        <v>280110</v>
      </c>
      <c r="C17" s="17" t="s">
        <v>51</v>
      </c>
      <c r="D17" s="20">
        <v>20000</v>
      </c>
      <c r="E17" s="14">
        <f t="shared" si="0"/>
        <v>16000</v>
      </c>
      <c r="F17" s="14">
        <f t="shared" si="1"/>
        <v>4000</v>
      </c>
      <c r="G17" s="18" t="s">
        <v>52</v>
      </c>
      <c r="H17" s="19" t="s">
        <v>53</v>
      </c>
      <c r="I17" s="1"/>
      <c r="J17" s="1"/>
      <c r="K17" s="1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  <c r="IU17"/>
    </row>
    <row r="18" spans="1:255" s="3" customFormat="1" ht="12.75">
      <c r="A18" s="10">
        <v>16</v>
      </c>
      <c r="B18" s="21">
        <v>282000</v>
      </c>
      <c r="C18" s="21" t="s">
        <v>54</v>
      </c>
      <c r="D18" s="21">
        <v>18000</v>
      </c>
      <c r="E18" s="14">
        <f t="shared" si="0"/>
        <v>14400</v>
      </c>
      <c r="F18" s="14">
        <f t="shared" si="1"/>
        <v>3600</v>
      </c>
      <c r="G18" s="22" t="s">
        <v>55</v>
      </c>
      <c r="H18" s="16" t="s">
        <v>56</v>
      </c>
      <c r="I18" s="1"/>
      <c r="J18" s="1"/>
      <c r="K18" s="1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/>
    </row>
    <row r="19" spans="1:255" s="3" customFormat="1" ht="12.75">
      <c r="A19" s="10">
        <v>17</v>
      </c>
      <c r="B19" s="23">
        <v>282100</v>
      </c>
      <c r="C19" s="23" t="s">
        <v>57</v>
      </c>
      <c r="D19" s="24">
        <v>6000</v>
      </c>
      <c r="E19" s="14">
        <f t="shared" si="0"/>
        <v>4800</v>
      </c>
      <c r="F19" s="14">
        <f t="shared" si="1"/>
        <v>1200</v>
      </c>
      <c r="G19" s="22" t="s">
        <v>58</v>
      </c>
      <c r="H19" s="16" t="s">
        <v>59</v>
      </c>
      <c r="I19" s="1"/>
      <c r="J19" s="1"/>
      <c r="K19" s="1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/>
    </row>
    <row r="20" spans="1:255" s="3" customFormat="1" ht="12.75">
      <c r="A20" s="10">
        <v>18</v>
      </c>
      <c r="B20" s="11">
        <v>282200</v>
      </c>
      <c r="C20" s="17" t="s">
        <v>60</v>
      </c>
      <c r="D20" s="24">
        <v>6000</v>
      </c>
      <c r="E20" s="14">
        <f t="shared" si="0"/>
        <v>4800</v>
      </c>
      <c r="F20" s="14">
        <f t="shared" si="1"/>
        <v>1200</v>
      </c>
      <c r="G20" s="25" t="s">
        <v>61</v>
      </c>
      <c r="H20" s="19" t="s">
        <v>62</v>
      </c>
      <c r="I20" s="1"/>
      <c r="J20" s="1"/>
      <c r="K20" s="1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/>
    </row>
    <row r="21" spans="1:255" s="3" customFormat="1" ht="12.75">
      <c r="A21" s="10">
        <v>19</v>
      </c>
      <c r="B21" s="11">
        <v>282300</v>
      </c>
      <c r="C21" s="17" t="s">
        <v>63</v>
      </c>
      <c r="D21" s="24">
        <v>6000</v>
      </c>
      <c r="E21" s="14">
        <f t="shared" si="0"/>
        <v>4800</v>
      </c>
      <c r="F21" s="14">
        <f t="shared" si="1"/>
        <v>1200</v>
      </c>
      <c r="G21" s="25" t="s">
        <v>64</v>
      </c>
      <c r="H21" s="19" t="s">
        <v>65</v>
      </c>
      <c r="I21" s="1"/>
      <c r="J21" s="1"/>
      <c r="K21" s="1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/>
    </row>
    <row r="22" spans="1:255" s="3" customFormat="1" ht="12.75">
      <c r="A22" s="10">
        <v>20</v>
      </c>
      <c r="B22" s="11">
        <v>282400</v>
      </c>
      <c r="C22" s="17" t="s">
        <v>66</v>
      </c>
      <c r="D22" s="24">
        <v>6000</v>
      </c>
      <c r="E22" s="14">
        <f t="shared" si="0"/>
        <v>4800</v>
      </c>
      <c r="F22" s="14">
        <f t="shared" si="1"/>
        <v>1200</v>
      </c>
      <c r="G22" s="25" t="s">
        <v>67</v>
      </c>
      <c r="H22" s="51" t="s">
        <v>68</v>
      </c>
      <c r="I22" s="1"/>
      <c r="J22" s="1"/>
      <c r="K22" s="1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/>
    </row>
    <row r="23" spans="1:255" s="3" customFormat="1" ht="12.75">
      <c r="A23" s="10">
        <v>21</v>
      </c>
      <c r="B23" s="11">
        <v>282500</v>
      </c>
      <c r="C23" s="17" t="s">
        <v>69</v>
      </c>
      <c r="D23" s="24">
        <v>6000</v>
      </c>
      <c r="E23" s="14">
        <f t="shared" si="0"/>
        <v>4800</v>
      </c>
      <c r="F23" s="14">
        <f t="shared" si="1"/>
        <v>1200</v>
      </c>
      <c r="G23" s="25" t="s">
        <v>70</v>
      </c>
      <c r="H23" s="26" t="s">
        <v>71</v>
      </c>
      <c r="I23" s="1"/>
      <c r="J23" s="1"/>
      <c r="K23" s="1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  <c r="IU23"/>
    </row>
    <row r="24" spans="1:255" s="3" customFormat="1" ht="12.75">
      <c r="A24" s="10">
        <v>22</v>
      </c>
      <c r="B24" s="23">
        <v>284000</v>
      </c>
      <c r="C24" s="27" t="s">
        <v>72</v>
      </c>
      <c r="D24" s="28">
        <v>14000</v>
      </c>
      <c r="E24" s="14">
        <f t="shared" si="0"/>
        <v>11200</v>
      </c>
      <c r="F24" s="14">
        <f t="shared" si="1"/>
        <v>2800</v>
      </c>
      <c r="G24" s="29" t="s">
        <v>73</v>
      </c>
      <c r="H24" s="27" t="s">
        <v>74</v>
      </c>
      <c r="I24" s="1"/>
      <c r="J24" s="1"/>
      <c r="K24" s="1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/>
    </row>
    <row r="25" spans="1:255" s="3" customFormat="1" ht="12.75">
      <c r="A25" s="10">
        <v>23</v>
      </c>
      <c r="B25" s="11">
        <v>284100</v>
      </c>
      <c r="C25" s="27" t="s">
        <v>75</v>
      </c>
      <c r="D25" s="28">
        <v>8000</v>
      </c>
      <c r="E25" s="14">
        <f t="shared" si="0"/>
        <v>6400</v>
      </c>
      <c r="F25" s="14">
        <f t="shared" si="1"/>
        <v>1600</v>
      </c>
      <c r="G25" s="29" t="s">
        <v>76</v>
      </c>
      <c r="H25" s="27" t="s">
        <v>77</v>
      </c>
      <c r="I25" s="1"/>
      <c r="J25" s="1"/>
      <c r="K25" s="1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/>
    </row>
    <row r="26" spans="1:255" s="3" customFormat="1" ht="12.75">
      <c r="A26" s="10">
        <v>24</v>
      </c>
      <c r="B26" s="11">
        <v>284300</v>
      </c>
      <c r="C26" s="27" t="s">
        <v>78</v>
      </c>
      <c r="D26" s="28">
        <v>2000</v>
      </c>
      <c r="E26" s="14">
        <f t="shared" si="0"/>
        <v>1600</v>
      </c>
      <c r="F26" s="14">
        <f t="shared" si="1"/>
        <v>400</v>
      </c>
      <c r="G26" s="29" t="s">
        <v>79</v>
      </c>
      <c r="H26" s="52" t="s">
        <v>80</v>
      </c>
      <c r="I26" s="1"/>
      <c r="J26" s="1"/>
      <c r="K26" s="1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/>
    </row>
    <row r="27" spans="1:255" s="3" customFormat="1" ht="12.75">
      <c r="A27" s="10">
        <v>25</v>
      </c>
      <c r="B27" s="11">
        <v>284400</v>
      </c>
      <c r="C27" s="27" t="s">
        <v>81</v>
      </c>
      <c r="D27" s="28">
        <v>2000</v>
      </c>
      <c r="E27" s="14">
        <f t="shared" si="0"/>
        <v>1600</v>
      </c>
      <c r="F27" s="14">
        <f t="shared" si="1"/>
        <v>400</v>
      </c>
      <c r="G27" s="29" t="s">
        <v>82</v>
      </c>
      <c r="H27" s="52" t="s">
        <v>83</v>
      </c>
      <c r="I27" s="1"/>
      <c r="J27" s="1"/>
      <c r="K27" s="1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/>
    </row>
    <row r="28" spans="1:255" s="3" customFormat="1" ht="12.75">
      <c r="A28" s="10">
        <v>26</v>
      </c>
      <c r="B28" s="11">
        <v>284500</v>
      </c>
      <c r="C28" s="27" t="s">
        <v>84</v>
      </c>
      <c r="D28" s="28">
        <v>2000</v>
      </c>
      <c r="E28" s="14">
        <f t="shared" si="0"/>
        <v>1600</v>
      </c>
      <c r="F28" s="14">
        <f t="shared" si="1"/>
        <v>400</v>
      </c>
      <c r="G28" s="29" t="s">
        <v>85</v>
      </c>
      <c r="H28" s="52" t="s">
        <v>86</v>
      </c>
      <c r="I28" s="1"/>
      <c r="J28" s="1"/>
      <c r="K28" s="1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/>
    </row>
    <row r="29" spans="1:255" s="3" customFormat="1" ht="12.75">
      <c r="A29" s="10">
        <v>27</v>
      </c>
      <c r="B29" s="30">
        <v>285000</v>
      </c>
      <c r="C29" s="30" t="s">
        <v>87</v>
      </c>
      <c r="D29" s="31">
        <v>16000</v>
      </c>
      <c r="E29" s="14">
        <f t="shared" si="0"/>
        <v>12800</v>
      </c>
      <c r="F29" s="14">
        <f t="shared" si="1"/>
        <v>3200</v>
      </c>
      <c r="G29" s="32" t="s">
        <v>88</v>
      </c>
      <c r="H29" s="33" t="s">
        <v>89</v>
      </c>
      <c r="I29" s="1"/>
      <c r="J29" s="1"/>
      <c r="K29" s="1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/>
    </row>
    <row r="30" spans="1:255" s="3" customFormat="1" ht="12.75">
      <c r="A30" s="10">
        <v>28</v>
      </c>
      <c r="B30" s="11">
        <v>285100</v>
      </c>
      <c r="C30" s="17" t="s">
        <v>90</v>
      </c>
      <c r="D30" s="31">
        <v>6000</v>
      </c>
      <c r="E30" s="14">
        <f t="shared" si="0"/>
        <v>4800</v>
      </c>
      <c r="F30" s="14">
        <f t="shared" si="1"/>
        <v>1200</v>
      </c>
      <c r="G30" s="32" t="s">
        <v>91</v>
      </c>
      <c r="H30" s="17" t="s">
        <v>92</v>
      </c>
      <c r="I30" s="1"/>
      <c r="J30" s="1"/>
      <c r="K30" s="1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  <c r="IU30"/>
    </row>
    <row r="31" spans="1:255" s="3" customFormat="1" ht="12.75">
      <c r="A31" s="10">
        <v>29</v>
      </c>
      <c r="B31" s="11">
        <v>285200</v>
      </c>
      <c r="C31" s="17" t="s">
        <v>93</v>
      </c>
      <c r="D31" s="31">
        <v>4000</v>
      </c>
      <c r="E31" s="14">
        <f t="shared" si="0"/>
        <v>3200</v>
      </c>
      <c r="F31" s="14">
        <f t="shared" si="1"/>
        <v>800</v>
      </c>
      <c r="G31" s="32" t="s">
        <v>94</v>
      </c>
      <c r="H31" s="17" t="s">
        <v>95</v>
      </c>
      <c r="I31" s="1"/>
      <c r="J31" s="1"/>
      <c r="K31" s="1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/>
    </row>
    <row r="32" spans="1:255" s="3" customFormat="1" ht="12.75">
      <c r="A32" s="10">
        <v>30</v>
      </c>
      <c r="B32" s="11">
        <v>285300</v>
      </c>
      <c r="C32" s="17" t="s">
        <v>96</v>
      </c>
      <c r="D32" s="31">
        <v>2000</v>
      </c>
      <c r="E32" s="14">
        <f t="shared" si="0"/>
        <v>1600</v>
      </c>
      <c r="F32" s="14">
        <f t="shared" si="1"/>
        <v>400</v>
      </c>
      <c r="G32" s="32" t="s">
        <v>97</v>
      </c>
      <c r="H32" s="17" t="s">
        <v>98</v>
      </c>
      <c r="I32" s="1"/>
      <c r="J32" s="1"/>
      <c r="K32" s="1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  <c r="IT32" s="6"/>
      <c r="IU32"/>
    </row>
    <row r="33" spans="1:255" s="3" customFormat="1" ht="12.75">
      <c r="A33" s="10">
        <v>31</v>
      </c>
      <c r="B33" s="12">
        <v>283000</v>
      </c>
      <c r="C33" s="34" t="s">
        <v>99</v>
      </c>
      <c r="D33" s="13">
        <v>7000</v>
      </c>
      <c r="E33" s="14">
        <f t="shared" si="0"/>
        <v>5600</v>
      </c>
      <c r="F33" s="14">
        <f t="shared" si="1"/>
        <v>1400</v>
      </c>
      <c r="G33" s="35" t="s">
        <v>100</v>
      </c>
      <c r="H33" s="21" t="s">
        <v>101</v>
      </c>
      <c r="I33" s="1"/>
      <c r="J33" s="1"/>
      <c r="K33" s="1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  <c r="IT33" s="6"/>
      <c r="IU33"/>
    </row>
    <row r="34" spans="1:255" s="3" customFormat="1" ht="12.75">
      <c r="A34" s="10">
        <v>32</v>
      </c>
      <c r="B34" s="11">
        <v>283010</v>
      </c>
      <c r="C34" s="36" t="s">
        <v>102</v>
      </c>
      <c r="D34" s="13">
        <v>4000</v>
      </c>
      <c r="E34" s="14">
        <f t="shared" si="0"/>
        <v>3200</v>
      </c>
      <c r="F34" s="14">
        <f t="shared" si="1"/>
        <v>800</v>
      </c>
      <c r="G34" s="37" t="s">
        <v>103</v>
      </c>
      <c r="H34" s="17" t="s">
        <v>104</v>
      </c>
      <c r="I34" s="1"/>
      <c r="J34" s="1"/>
      <c r="K34" s="1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  <c r="IT34" s="6"/>
      <c r="IU34"/>
    </row>
    <row r="35" spans="1:255" s="3" customFormat="1" ht="12.75">
      <c r="A35" s="10">
        <v>33</v>
      </c>
      <c r="B35" s="11">
        <v>283300</v>
      </c>
      <c r="C35" s="36" t="s">
        <v>105</v>
      </c>
      <c r="D35" s="13">
        <v>4000</v>
      </c>
      <c r="E35" s="14">
        <f t="shared" si="0"/>
        <v>3200</v>
      </c>
      <c r="F35" s="14">
        <f t="shared" si="1"/>
        <v>800</v>
      </c>
      <c r="G35" s="37" t="s">
        <v>106</v>
      </c>
      <c r="H35" s="17" t="s">
        <v>107</v>
      </c>
      <c r="I35" s="1"/>
      <c r="J35" s="1"/>
      <c r="K35" s="1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  <c r="IT35" s="6"/>
      <c r="IU35"/>
    </row>
    <row r="36" spans="1:255" s="3" customFormat="1" ht="12.75">
      <c r="A36" s="10">
        <v>34</v>
      </c>
      <c r="B36" s="11">
        <v>283100</v>
      </c>
      <c r="C36" s="36" t="s">
        <v>108</v>
      </c>
      <c r="D36" s="13">
        <v>5000</v>
      </c>
      <c r="E36" s="14">
        <f aca="true" t="shared" si="2" ref="E36:E55">D36*0.8</f>
        <v>4000</v>
      </c>
      <c r="F36" s="14">
        <f aca="true" t="shared" si="3" ref="F36:F55">D36-E36</f>
        <v>1000</v>
      </c>
      <c r="G36" s="37" t="s">
        <v>109</v>
      </c>
      <c r="H36" s="17" t="s">
        <v>110</v>
      </c>
      <c r="I36" s="1"/>
      <c r="J36" s="1"/>
      <c r="K36" s="1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  <c r="IT36" s="6"/>
      <c r="IU36"/>
    </row>
    <row r="37" spans="1:255" s="3" customFormat="1" ht="12.75">
      <c r="A37" s="10">
        <v>35</v>
      </c>
      <c r="B37" s="11">
        <v>283200</v>
      </c>
      <c r="C37" s="36" t="s">
        <v>111</v>
      </c>
      <c r="D37" s="13">
        <v>4000</v>
      </c>
      <c r="E37" s="14">
        <f t="shared" si="2"/>
        <v>3200</v>
      </c>
      <c r="F37" s="14">
        <f t="shared" si="3"/>
        <v>800</v>
      </c>
      <c r="G37" s="37" t="s">
        <v>112</v>
      </c>
      <c r="H37" s="17" t="s">
        <v>113</v>
      </c>
      <c r="I37" s="1"/>
      <c r="J37" s="1"/>
      <c r="K37" s="1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/>
      <c r="IT37" s="6"/>
      <c r="IU37"/>
    </row>
    <row r="38" spans="1:255" s="3" customFormat="1" ht="12.75">
      <c r="A38" s="10">
        <v>36</v>
      </c>
      <c r="B38" s="11">
        <v>286050</v>
      </c>
      <c r="C38" s="38" t="s">
        <v>114</v>
      </c>
      <c r="D38" s="13">
        <v>10000</v>
      </c>
      <c r="E38" s="14">
        <f t="shared" si="2"/>
        <v>8000</v>
      </c>
      <c r="F38" s="14">
        <f t="shared" si="3"/>
        <v>2000</v>
      </c>
      <c r="G38" s="29" t="s">
        <v>115</v>
      </c>
      <c r="H38" s="52" t="s">
        <v>116</v>
      </c>
      <c r="I38" s="1"/>
      <c r="J38" s="1"/>
      <c r="K38" s="1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  <c r="IT38" s="6"/>
      <c r="IU38"/>
    </row>
    <row r="39" spans="1:255" s="3" customFormat="1" ht="12.75">
      <c r="A39" s="10">
        <v>37</v>
      </c>
      <c r="B39" s="11">
        <v>286100</v>
      </c>
      <c r="C39" s="38" t="s">
        <v>117</v>
      </c>
      <c r="D39" s="13">
        <v>6000</v>
      </c>
      <c r="E39" s="14">
        <f t="shared" si="2"/>
        <v>4800</v>
      </c>
      <c r="F39" s="14">
        <f t="shared" si="3"/>
        <v>1200</v>
      </c>
      <c r="G39" s="29" t="s">
        <v>118</v>
      </c>
      <c r="H39" s="52" t="s">
        <v>119</v>
      </c>
      <c r="I39" s="1"/>
      <c r="J39" s="1"/>
      <c r="K39" s="1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  <c r="IT39" s="6"/>
      <c r="IU39"/>
    </row>
    <row r="40" spans="1:255" s="3" customFormat="1" ht="12.75">
      <c r="A40" s="10">
        <v>38</v>
      </c>
      <c r="B40" s="11">
        <v>286400</v>
      </c>
      <c r="C40" s="38" t="s">
        <v>120</v>
      </c>
      <c r="D40" s="13">
        <v>4000</v>
      </c>
      <c r="E40" s="14">
        <f t="shared" si="2"/>
        <v>3200</v>
      </c>
      <c r="F40" s="14">
        <f t="shared" si="3"/>
        <v>800</v>
      </c>
      <c r="G40" s="29" t="s">
        <v>121</v>
      </c>
      <c r="H40" s="52" t="s">
        <v>122</v>
      </c>
      <c r="I40" s="1"/>
      <c r="J40" s="1"/>
      <c r="K40" s="1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  <c r="IT40" s="6"/>
      <c r="IU40"/>
    </row>
    <row r="41" spans="1:255" s="3" customFormat="1" ht="12.75">
      <c r="A41" s="10">
        <v>39</v>
      </c>
      <c r="B41" s="11">
        <v>286300</v>
      </c>
      <c r="C41" s="39" t="s">
        <v>123</v>
      </c>
      <c r="D41" s="40">
        <v>4000</v>
      </c>
      <c r="E41" s="14">
        <f t="shared" si="2"/>
        <v>3200</v>
      </c>
      <c r="F41" s="14">
        <f t="shared" si="3"/>
        <v>800</v>
      </c>
      <c r="G41" s="41" t="s">
        <v>124</v>
      </c>
      <c r="H41" s="53" t="s">
        <v>125</v>
      </c>
      <c r="I41" s="1"/>
      <c r="J41" s="1"/>
      <c r="K41" s="1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  <c r="IR41" s="6"/>
      <c r="IS41" s="6"/>
      <c r="IT41" s="6"/>
      <c r="IU41"/>
    </row>
    <row r="42" spans="1:255" s="3" customFormat="1" ht="12.75">
      <c r="A42" s="10">
        <v>40</v>
      </c>
      <c r="B42" s="23">
        <v>288000</v>
      </c>
      <c r="C42" s="21" t="s">
        <v>126</v>
      </c>
      <c r="D42" s="43">
        <v>6000</v>
      </c>
      <c r="E42" s="14">
        <f t="shared" si="2"/>
        <v>4800</v>
      </c>
      <c r="F42" s="14">
        <f t="shared" si="3"/>
        <v>1200</v>
      </c>
      <c r="G42" s="44" t="s">
        <v>127</v>
      </c>
      <c r="H42" s="54" t="s">
        <v>128</v>
      </c>
      <c r="I42" s="1"/>
      <c r="J42" s="1"/>
      <c r="K42" s="1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  <c r="IR42" s="6"/>
      <c r="IS42" s="6"/>
      <c r="IT42" s="6"/>
      <c r="IU42"/>
    </row>
    <row r="43" spans="1:255" s="3" customFormat="1" ht="12.75">
      <c r="A43" s="10">
        <v>43</v>
      </c>
      <c r="B43" s="11">
        <v>288100</v>
      </c>
      <c r="C43" s="21" t="s">
        <v>129</v>
      </c>
      <c r="D43" s="43">
        <v>2000</v>
      </c>
      <c r="E43" s="14">
        <f t="shared" si="2"/>
        <v>1600</v>
      </c>
      <c r="F43" s="14">
        <f t="shared" si="3"/>
        <v>400</v>
      </c>
      <c r="G43" s="44" t="s">
        <v>130</v>
      </c>
      <c r="H43" s="54" t="s">
        <v>131</v>
      </c>
      <c r="I43" s="1"/>
      <c r="J43" s="1"/>
      <c r="K43" s="1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  <c r="IS43" s="6"/>
      <c r="IT43" s="6"/>
      <c r="IU43"/>
    </row>
    <row r="44" spans="1:255" s="3" customFormat="1" ht="12.75">
      <c r="A44" s="10">
        <v>44</v>
      </c>
      <c r="B44" s="11">
        <v>288200</v>
      </c>
      <c r="C44" s="21" t="s">
        <v>132</v>
      </c>
      <c r="D44" s="43">
        <v>2000</v>
      </c>
      <c r="E44" s="14">
        <f t="shared" si="2"/>
        <v>1600</v>
      </c>
      <c r="F44" s="14">
        <f t="shared" si="3"/>
        <v>400</v>
      </c>
      <c r="G44" s="44" t="s">
        <v>133</v>
      </c>
      <c r="H44" s="54" t="s">
        <v>134</v>
      </c>
      <c r="I44" s="1"/>
      <c r="J44" s="1"/>
      <c r="K44" s="1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  <c r="IQ44" s="6"/>
      <c r="IR44" s="6"/>
      <c r="IS44" s="6"/>
      <c r="IT44" s="6"/>
      <c r="IU44"/>
    </row>
    <row r="45" spans="1:255" s="3" customFormat="1" ht="12.75">
      <c r="A45" s="10">
        <v>45</v>
      </c>
      <c r="B45" s="11">
        <v>288300</v>
      </c>
      <c r="C45" s="21" t="s">
        <v>135</v>
      </c>
      <c r="D45" s="43">
        <v>2000</v>
      </c>
      <c r="E45" s="14">
        <f t="shared" si="2"/>
        <v>1600</v>
      </c>
      <c r="F45" s="14">
        <f t="shared" si="3"/>
        <v>400</v>
      </c>
      <c r="G45" s="44" t="s">
        <v>136</v>
      </c>
      <c r="H45" s="54" t="s">
        <v>137</v>
      </c>
      <c r="I45" s="1"/>
      <c r="J45" s="1"/>
      <c r="K45" s="1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  <c r="IO45" s="6"/>
      <c r="IP45" s="6"/>
      <c r="IQ45" s="6"/>
      <c r="IR45" s="6"/>
      <c r="IS45" s="6"/>
      <c r="IT45" s="6"/>
      <c r="IU45"/>
    </row>
    <row r="46" spans="1:255" s="3" customFormat="1" ht="12.75">
      <c r="A46" s="10">
        <v>46</v>
      </c>
      <c r="B46" s="11">
        <v>288400</v>
      </c>
      <c r="C46" s="21" t="s">
        <v>138</v>
      </c>
      <c r="D46" s="43">
        <v>2000</v>
      </c>
      <c r="E46" s="14">
        <f t="shared" si="2"/>
        <v>1600</v>
      </c>
      <c r="F46" s="14">
        <f t="shared" si="3"/>
        <v>400</v>
      </c>
      <c r="G46" s="44" t="s">
        <v>139</v>
      </c>
      <c r="H46" s="54" t="s">
        <v>140</v>
      </c>
      <c r="I46" s="1"/>
      <c r="J46" s="1"/>
      <c r="K46" s="1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  <c r="IT46" s="6"/>
      <c r="IU46"/>
    </row>
    <row r="47" spans="1:255" s="3" customFormat="1" ht="12.75">
      <c r="A47" s="10">
        <v>47</v>
      </c>
      <c r="B47" s="11">
        <v>288500</v>
      </c>
      <c r="C47" s="21" t="s">
        <v>141</v>
      </c>
      <c r="D47" s="43">
        <v>2000</v>
      </c>
      <c r="E47" s="14">
        <f t="shared" si="2"/>
        <v>1600</v>
      </c>
      <c r="F47" s="14">
        <f t="shared" si="3"/>
        <v>400</v>
      </c>
      <c r="G47" s="44" t="s">
        <v>142</v>
      </c>
      <c r="H47" s="54" t="s">
        <v>143</v>
      </c>
      <c r="I47" s="1"/>
      <c r="J47" s="1"/>
      <c r="K47" s="1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  <c r="IS47" s="6"/>
      <c r="IT47" s="6"/>
      <c r="IU47"/>
    </row>
    <row r="48" spans="1:255" s="3" customFormat="1" ht="12.75">
      <c r="A48" s="10">
        <v>48</v>
      </c>
      <c r="B48" s="45">
        <v>287000</v>
      </c>
      <c r="C48" s="45" t="s">
        <v>144</v>
      </c>
      <c r="D48" s="46">
        <v>4600</v>
      </c>
      <c r="E48" s="14">
        <f t="shared" si="2"/>
        <v>3680</v>
      </c>
      <c r="F48" s="14">
        <f t="shared" si="3"/>
        <v>920</v>
      </c>
      <c r="G48" s="47" t="s">
        <v>145</v>
      </c>
      <c r="H48" s="48" t="s">
        <v>146</v>
      </c>
      <c r="I48" s="1"/>
      <c r="J48" s="1"/>
      <c r="K48" s="1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  <c r="IS48" s="6"/>
      <c r="IT48" s="6"/>
      <c r="IU48"/>
    </row>
    <row r="49" spans="1:255" s="3" customFormat="1" ht="12.75">
      <c r="A49" s="10">
        <v>49</v>
      </c>
      <c r="B49" s="11">
        <v>287010</v>
      </c>
      <c r="C49" s="17" t="s">
        <v>147</v>
      </c>
      <c r="D49" s="13">
        <v>4000</v>
      </c>
      <c r="E49" s="14">
        <f t="shared" si="2"/>
        <v>3200</v>
      </c>
      <c r="F49" s="14">
        <f t="shared" si="3"/>
        <v>800</v>
      </c>
      <c r="G49" s="25" t="s">
        <v>148</v>
      </c>
      <c r="H49" s="49" t="s">
        <v>149</v>
      </c>
      <c r="I49" s="1"/>
      <c r="J49" s="1"/>
      <c r="K49" s="1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  <c r="IQ49" s="6"/>
      <c r="IR49" s="6"/>
      <c r="IS49" s="6"/>
      <c r="IT49" s="6"/>
      <c r="IU49"/>
    </row>
    <row r="50" spans="1:255" s="3" customFormat="1" ht="12.75">
      <c r="A50" s="10">
        <v>50</v>
      </c>
      <c r="B50" s="11">
        <v>287100</v>
      </c>
      <c r="C50" s="17" t="s">
        <v>150</v>
      </c>
      <c r="D50" s="13">
        <v>2400</v>
      </c>
      <c r="E50" s="14">
        <f t="shared" si="2"/>
        <v>1920</v>
      </c>
      <c r="F50" s="14">
        <f t="shared" si="3"/>
        <v>480</v>
      </c>
      <c r="G50" s="25" t="s">
        <v>151</v>
      </c>
      <c r="H50" s="49" t="s">
        <v>152</v>
      </c>
      <c r="I50" s="1"/>
      <c r="J50" s="1"/>
      <c r="K50" s="1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  <c r="IN50" s="6"/>
      <c r="IO50" s="6"/>
      <c r="IP50" s="6"/>
      <c r="IQ50" s="6"/>
      <c r="IR50" s="6"/>
      <c r="IS50" s="6"/>
      <c r="IT50" s="6"/>
      <c r="IU50"/>
    </row>
    <row r="51" spans="1:255" s="3" customFormat="1" ht="12.75">
      <c r="A51" s="10">
        <v>51</v>
      </c>
      <c r="B51" s="11">
        <v>287200</v>
      </c>
      <c r="C51" s="17" t="s">
        <v>153</v>
      </c>
      <c r="D51" s="13">
        <v>2500</v>
      </c>
      <c r="E51" s="14">
        <f t="shared" si="2"/>
        <v>2000</v>
      </c>
      <c r="F51" s="14">
        <f t="shared" si="3"/>
        <v>500</v>
      </c>
      <c r="G51" s="25" t="s">
        <v>154</v>
      </c>
      <c r="H51" s="49" t="s">
        <v>155</v>
      </c>
      <c r="I51" s="1"/>
      <c r="J51" s="1"/>
      <c r="K51" s="1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  <c r="IQ51" s="6"/>
      <c r="IR51" s="6"/>
      <c r="IS51" s="6"/>
      <c r="IT51" s="6"/>
      <c r="IU51"/>
    </row>
    <row r="52" spans="1:255" s="3" customFormat="1" ht="12.75">
      <c r="A52" s="10">
        <v>52</v>
      </c>
      <c r="B52" s="11">
        <v>287300</v>
      </c>
      <c r="C52" s="17" t="s">
        <v>156</v>
      </c>
      <c r="D52" s="13">
        <v>2500</v>
      </c>
      <c r="E52" s="14">
        <f t="shared" si="2"/>
        <v>2000</v>
      </c>
      <c r="F52" s="14">
        <f t="shared" si="3"/>
        <v>500</v>
      </c>
      <c r="G52" s="25" t="s">
        <v>157</v>
      </c>
      <c r="H52" s="49" t="s">
        <v>158</v>
      </c>
      <c r="I52" s="1"/>
      <c r="J52" s="1"/>
      <c r="K52" s="1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  <c r="IS52" s="6"/>
      <c r="IT52" s="6"/>
      <c r="IU52"/>
    </row>
    <row r="53" spans="1:255" s="3" customFormat="1" ht="12.75">
      <c r="A53" s="10">
        <v>53</v>
      </c>
      <c r="B53" s="11">
        <v>287400</v>
      </c>
      <c r="C53" s="17" t="s">
        <v>159</v>
      </c>
      <c r="D53" s="13">
        <v>2000</v>
      </c>
      <c r="E53" s="14">
        <f t="shared" si="2"/>
        <v>1600</v>
      </c>
      <c r="F53" s="14">
        <f t="shared" si="3"/>
        <v>400</v>
      </c>
      <c r="G53" s="25" t="s">
        <v>160</v>
      </c>
      <c r="H53" s="49" t="s">
        <v>161</v>
      </c>
      <c r="I53" s="1"/>
      <c r="J53" s="1"/>
      <c r="K53" s="1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6"/>
      <c r="IU53"/>
    </row>
    <row r="54" spans="1:255" s="3" customFormat="1" ht="12.75">
      <c r="A54" s="10">
        <v>54</v>
      </c>
      <c r="B54" s="11">
        <v>287500</v>
      </c>
      <c r="C54" s="17" t="s">
        <v>162</v>
      </c>
      <c r="D54" s="13">
        <v>2000</v>
      </c>
      <c r="E54" s="14">
        <f t="shared" si="2"/>
        <v>1600</v>
      </c>
      <c r="F54" s="14">
        <f t="shared" si="3"/>
        <v>400</v>
      </c>
      <c r="G54" s="25" t="s">
        <v>163</v>
      </c>
      <c r="H54" s="49" t="s">
        <v>164</v>
      </c>
      <c r="I54" s="1"/>
      <c r="J54" s="1"/>
      <c r="K54" s="1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  <c r="II54" s="6"/>
      <c r="IJ54" s="6"/>
      <c r="IK54" s="6"/>
      <c r="IL54" s="6"/>
      <c r="IM54" s="6"/>
      <c r="IN54" s="6"/>
      <c r="IO54" s="6"/>
      <c r="IP54" s="6"/>
      <c r="IQ54" s="6"/>
      <c r="IR54" s="6"/>
      <c r="IS54" s="6"/>
      <c r="IT54" s="6"/>
      <c r="IU54"/>
    </row>
    <row r="55" spans="1:255" s="3" customFormat="1" ht="12.75">
      <c r="A55" s="10">
        <v>55</v>
      </c>
      <c r="B55" s="21">
        <v>2890004</v>
      </c>
      <c r="C55" s="21" t="s">
        <v>165</v>
      </c>
      <c r="D55" s="21">
        <v>12000</v>
      </c>
      <c r="E55" s="14">
        <f t="shared" si="2"/>
        <v>9600</v>
      </c>
      <c r="F55" s="14">
        <f t="shared" si="3"/>
        <v>2400</v>
      </c>
      <c r="G55" s="22" t="s">
        <v>166</v>
      </c>
      <c r="H55" s="21" t="s">
        <v>167</v>
      </c>
      <c r="I55" s="1"/>
      <c r="J55" s="1"/>
      <c r="K55" s="1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6"/>
      <c r="HX55" s="6"/>
      <c r="HY55" s="6"/>
      <c r="HZ55" s="6"/>
      <c r="IA55" s="6"/>
      <c r="IB55" s="6"/>
      <c r="IC55" s="6"/>
      <c r="ID55" s="6"/>
      <c r="IE55" s="6"/>
      <c r="IF55" s="6"/>
      <c r="IG55" s="6"/>
      <c r="IH55" s="6"/>
      <c r="II55" s="6"/>
      <c r="IJ55" s="6"/>
      <c r="IK55" s="6"/>
      <c r="IL55" s="6"/>
      <c r="IM55" s="6"/>
      <c r="IN55" s="6"/>
      <c r="IO55" s="6"/>
      <c r="IP55" s="6"/>
      <c r="IQ55" s="6"/>
      <c r="IR55" s="6"/>
      <c r="IS55" s="6"/>
      <c r="IT55" s="6"/>
      <c r="IU55"/>
    </row>
    <row r="56" spans="4:6" ht="12.75">
      <c r="D56" s="5">
        <f aca="true" t="shared" si="4" ref="D56:F56">SUM(D3:D55)</f>
        <v>600000</v>
      </c>
      <c r="E56" s="4">
        <f t="shared" si="4"/>
        <v>480000</v>
      </c>
      <c r="F56" s="4">
        <f t="shared" si="4"/>
        <v>120000</v>
      </c>
    </row>
  </sheetData>
  <sheetProtection/>
  <mergeCells count="1">
    <mergeCell ref="A1:H1"/>
  </mergeCells>
  <printOptions/>
  <pageMargins left="0.75" right="0.75" top="1" bottom="1" header="0.5097222222222222" footer="0.509722222222222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安蓬舟/运营管理部/分行机关/江苏/ABC</dc:creator>
  <cp:keywords/>
  <dc:description/>
  <cp:lastModifiedBy/>
  <dcterms:created xsi:type="dcterms:W3CDTF">2016-10-24T00:47:44Z</dcterms:created>
  <dcterms:modified xsi:type="dcterms:W3CDTF">2017-08-21T08:32:12Z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2052-9.1.0.4940</vt:lpwstr>
  </property>
</Properties>
</file>